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500"/>
  </bookViews>
  <sheets>
    <sheet name="тмц" sheetId="1" r:id="rId1"/>
  </sheets>
  <definedNames>
    <definedName name="_xlnm._FilterDatabase" localSheetId="0" hidden="1">тмц!$A$8:$V$8</definedName>
    <definedName name="_xlnm.Print_Area" localSheetId="0">тмц!$A$1:$V$56</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V38" i="1"/>
  <c r="V10"/>
  <c r="V11"/>
  <c r="V12"/>
  <c r="V13"/>
  <c r="V14"/>
  <c r="V15"/>
  <c r="V16"/>
  <c r="V17"/>
  <c r="V18"/>
  <c r="V19"/>
  <c r="V20"/>
  <c r="V21"/>
  <c r="V22"/>
  <c r="V23"/>
  <c r="V24"/>
  <c r="V25"/>
  <c r="V26"/>
  <c r="V27"/>
  <c r="V28"/>
  <c r="V29"/>
  <c r="V30"/>
  <c r="V31"/>
  <c r="V32"/>
  <c r="V33"/>
  <c r="V34"/>
  <c r="V35"/>
  <c r="V36"/>
  <c r="V37"/>
  <c r="V9"/>
  <c r="T38"/>
</calcChain>
</file>

<file path=xl/sharedStrings.xml><?xml version="1.0" encoding="utf-8"?>
<sst xmlns="http://schemas.openxmlformats.org/spreadsheetml/2006/main" count="335" uniqueCount="109">
  <si>
    <t>ЦЕНОВОЕ ПРЕДЛОЖЕНИЕ на поставку ТМЦ для закупок среди СМСП</t>
  </si>
  <si>
    <t>Номер закупки</t>
  </si>
  <si>
    <t>номер и предмет лота</t>
  </si>
  <si>
    <t>наименование организации</t>
  </si>
  <si>
    <t>участник должен указать номер закупки, номер и предмет лота, соответствующие указанным в документации</t>
  </si>
  <si>
    <t>Заполняется участником</t>
  </si>
  <si>
    <t>№ п/п</t>
  </si>
  <si>
    <t>№ лота</t>
  </si>
  <si>
    <t>ОКДП2</t>
  </si>
  <si>
    <t>ОКВЭД2</t>
  </si>
  <si>
    <t>Код ЕНС</t>
  </si>
  <si>
    <t>Номенклатура приобретаемого товара</t>
  </si>
  <si>
    <t>Требования к продукции / ГОСТ</t>
  </si>
  <si>
    <t>ЕИ</t>
  </si>
  <si>
    <t>Заказчик</t>
  </si>
  <si>
    <t>Грузополучатель</t>
  </si>
  <si>
    <t>Базис поставки</t>
  </si>
  <si>
    <t xml:space="preserve">Количество товара </t>
  </si>
  <si>
    <t>Период поставки товара</t>
  </si>
  <si>
    <t>Номенклатура предлагаемой продукции</t>
  </si>
  <si>
    <t>Основные технические характеристики предлагаемой продукции / ГОСТ</t>
  </si>
  <si>
    <t>Кратность поставки 
(При необходимости)</t>
  </si>
  <si>
    <t>Страна 
происхождения</t>
  </si>
  <si>
    <t>Наименование изготовителя 
(производитель)</t>
  </si>
  <si>
    <t>Примечание</t>
  </si>
  <si>
    <t>22.11</t>
  </si>
  <si>
    <t>ЗЮ00002473</t>
  </si>
  <si>
    <t>Автошина 315/80 R22,5 NR 201 150/156L всесезонная</t>
  </si>
  <si>
    <t>Не гостируется</t>
  </si>
  <si>
    <t>шт</t>
  </si>
  <si>
    <t>ООО "Самарские коммунальные системы"</t>
  </si>
  <si>
    <t>г. Самара, ул. Ставропольская , д. 35</t>
  </si>
  <si>
    <t xml:space="preserve">6 (шесть) календарных меяцев с даты заключения договора </t>
  </si>
  <si>
    <t>ЗЮ00003032</t>
  </si>
  <si>
    <t>Автошина 245/70 R19,5 NF 201 136/134M всесезонная</t>
  </si>
  <si>
    <t>ЗЮ00003061</t>
  </si>
  <si>
    <t>Автошина 235/75 R17,5 NT 202 143/141J всесезонная</t>
  </si>
  <si>
    <t>ЗЮ00003063</t>
  </si>
  <si>
    <t>Автошина 8,25 R20 У-2 125/122J всесезонная</t>
  </si>
  <si>
    <t>ЗЮ00003215</t>
  </si>
  <si>
    <t>Автошина 11,20-20 F-35 114A6 нс6 всесезонная</t>
  </si>
  <si>
    <t>ЗЮ00003216</t>
  </si>
  <si>
    <t>Автошина 12,00-20 М-93 129F нс8 всесезонная</t>
  </si>
  <si>
    <t>ЗЮ00003217</t>
  </si>
  <si>
    <t>Автошина 13,6-38 Я-166 129A6 нс6 всесезонная</t>
  </si>
  <si>
    <t>ЗЮ00003241</t>
  </si>
  <si>
    <t>Автошина 285/50 R20 XL Hakkapeliitta R2 SUV 116R зимняя</t>
  </si>
  <si>
    <t>ЗЮ00003243</t>
  </si>
  <si>
    <t>Автошина 185/75 R16 К-156-1 92Q зимняя шипованная</t>
  </si>
  <si>
    <t>ЗЮ00003244</t>
  </si>
  <si>
    <t>Автошина 185/75 R16C Nordman 104/102R зимняя</t>
  </si>
  <si>
    <t>ЗЮ00003247</t>
  </si>
  <si>
    <t>Автошина 245/70 R19,5 NR 201 136/134M всесезонная</t>
  </si>
  <si>
    <t>ЗЮ00003264</t>
  </si>
  <si>
    <t>Автошина 225/60 R17 W-686 98H зимняя шипованная</t>
  </si>
  <si>
    <t>ЗЮ00004133</t>
  </si>
  <si>
    <t>Автошина 11 R22,5 Бел-298 148/145L всесезонная</t>
  </si>
  <si>
    <t>ЗЮ00004140</t>
  </si>
  <si>
    <t>Автошина 425/85 R21 Кама-1260 146J всесезонная</t>
  </si>
  <si>
    <t>ЗЮ00004144</t>
  </si>
  <si>
    <t>Автошина 280/508 R20 И-281 146J летняя</t>
  </si>
  <si>
    <t>ЗЮ00004145</t>
  </si>
  <si>
    <t>Автошина 280/508 R20 Кама-310 146/143K всесезонная</t>
  </si>
  <si>
    <t>ЗЮ00004494</t>
  </si>
  <si>
    <t>Автошина 15,5-38 Ф-2АД 137A7 нс8 всесезонная</t>
  </si>
  <si>
    <t>ЗЮ00004650</t>
  </si>
  <si>
    <t>Автошина 21,3 R24 ФД-14А 155A6 всесезонная</t>
  </si>
  <si>
    <t>ЗЮ00005054</t>
  </si>
  <si>
    <t>Автошина 175/65 R14 505 Ирбис 82T зимняя</t>
  </si>
  <si>
    <t>ЗЮ00005055</t>
  </si>
  <si>
    <t>Автошина 9,00 R20 ИН-142Б 136/133J всесезонная</t>
  </si>
  <si>
    <t>ЗЮ00005342</t>
  </si>
  <si>
    <t>Автокамера 9-20 (260х508)</t>
  </si>
  <si>
    <t>ЗЮ00005343</t>
  </si>
  <si>
    <t>Автокамера R16 (215х225) УК-16</t>
  </si>
  <si>
    <t>ЗЮ00005375</t>
  </si>
  <si>
    <t>Автошина 20,5-25 Ф-92А 178B нс28 всесезонная</t>
  </si>
  <si>
    <t>ЗЮ00005376</t>
  </si>
  <si>
    <t>Автошина 11,00 R20 Кама-310 150/146K всесезонная</t>
  </si>
  <si>
    <t>ЗЮ00040541</t>
  </si>
  <si>
    <t>Автошина 185/75 R16С 104/102R летняя</t>
  </si>
  <si>
    <t>ЗЮ00040546</t>
  </si>
  <si>
    <t>Автокамера 10,00-20 (280х508)</t>
  </si>
  <si>
    <t>ЗЮ00040547</t>
  </si>
  <si>
    <t>Лента ободная (флиппер) 7,7-20 (195х508)</t>
  </si>
  <si>
    <t>ЗЮ00040548</t>
  </si>
  <si>
    <t>Лента ободная (флиппер) 6,7-20 (170х508)</t>
  </si>
  <si>
    <t>ЗЮ00041255</t>
  </si>
  <si>
    <t>Автошина 440/80-24 168А8 нс22 всесезонная</t>
  </si>
  <si>
    <t>45.32.12.000</t>
  </si>
  <si>
    <t>45.31.1</t>
  </si>
  <si>
    <t>ГАЗ</t>
  </si>
  <si>
    <t>1. Порядок формирования предложенной цены</t>
  </si>
  <si>
    <t>Зафиксирована в период срока действия договора и опциона</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</si>
  <si>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</si>
  <si>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</si>
  <si>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</si>
  <si>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(подпись)</t>
  </si>
  <si>
    <t>(ФИО)</t>
  </si>
  <si>
    <t>(должность)</t>
  </si>
  <si>
    <t>м.п.</t>
  </si>
  <si>
    <t>"_____"________________ 202___ г.</t>
  </si>
  <si>
    <t>22.11.1</t>
  </si>
  <si>
    <t>Предельная допустимая цена, руб. без НДС</t>
  </si>
  <si>
    <t>ПОНИЖАЮЩИЙ КОЭФФИЦИЕНТ</t>
  </si>
  <si>
    <t>Цена с учетом понижающего коэффициента, руб. без НДС</t>
  </si>
  <si>
    <t>ИТОГО, сумма единичных расценок:</t>
  </si>
  <si>
    <t>Начальная максимальная цена договора:</t>
  </si>
  <si>
    <r>
      <t>При заключении договора и его исполнении заказчик имеет право изменить объем закупаемой продукции до</t>
    </r>
    <r>
      <rPr>
        <b/>
        <sz val="11"/>
        <color rgb="FF000000"/>
        <rFont val="Times New Roman"/>
        <family val="1"/>
        <charset val="204"/>
      </rPr>
      <t xml:space="preserve"> +50%/-75% </t>
    </r>
    <r>
      <rPr>
        <sz val="11"/>
        <color rgb="FF000000"/>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rgb="FF000000"/>
        <rFont val="Times New Roman"/>
        <family val="1"/>
        <charset val="204"/>
      </rPr>
      <t xml:space="preserve">Срок действия оферты заканчивается одновременно со сроком действия Договора. 
</t>
    </r>
    <r>
      <rPr>
        <sz val="11"/>
        <color rgb="FF000000"/>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</si>
</sst>
</file>

<file path=xl/styles.xml><?xml version="1.0" encoding="utf-8"?>
<styleSheet xmlns="http://schemas.openxmlformats.org/spreadsheetml/2006/main">
  <fonts count="14">
    <font>
      <sz val="10"/>
      <name val="Arial"/>
      <charset val="1"/>
    </font>
    <font>
      <sz val="10"/>
      <name val="Arial"/>
      <family val="2"/>
      <charset val="204"/>
    </font>
    <font>
      <sz val="10"/>
      <name val="Times New Roman"/>
      <family val="1"/>
      <charset val="204"/>
    </font>
    <font>
      <b/>
      <sz val="12"/>
      <name val="Times New Roman"/>
      <family val="1"/>
      <charset val="1"/>
    </font>
    <font>
      <b/>
      <sz val="10"/>
      <name val="Times New Roman"/>
      <family val="1"/>
      <charset val="1"/>
    </font>
    <font>
      <b/>
      <sz val="13"/>
      <name val="Times New Roman"/>
      <family val="1"/>
      <charset val="204"/>
    </font>
    <font>
      <i/>
      <sz val="10"/>
      <color rgb="FFFF0000"/>
      <name val="Arial"/>
      <family val="2"/>
      <charset val="204"/>
    </font>
    <font>
      <b/>
      <sz val="14"/>
      <color rgb="FFFF0000"/>
      <name val="Arial"/>
      <family val="2"/>
      <charset val="204"/>
    </font>
    <font>
      <sz val="10"/>
      <name val="Times New Roman"/>
      <family val="1"/>
      <charset val="1"/>
    </font>
    <font>
      <b/>
      <sz val="10"/>
      <name val="Times New Roman"/>
      <family val="1"/>
      <charset val="204"/>
    </font>
    <font>
      <sz val="11"/>
      <name val="Times New Roman"/>
      <family val="1"/>
      <charset val="204"/>
    </font>
    <font>
      <sz val="11"/>
      <color rgb="FF000000"/>
      <name val="Times New Roman"/>
      <family val="1"/>
      <charset val="204"/>
    </font>
    <font>
      <b/>
      <sz val="11"/>
      <color rgb="FF000000"/>
      <name val="Times New Roman"/>
      <family val="1"/>
      <charset val="204"/>
    </font>
    <font>
      <sz val="10"/>
      <name val="Arial Cyr"/>
      <family val="2"/>
      <charset val="204"/>
    </font>
  </fonts>
  <fills count="6">
    <fill>
      <patternFill patternType="none"/>
    </fill>
    <fill>
      <patternFill patternType="gray125"/>
    </fill>
    <fill>
      <patternFill patternType="solid">
        <fgColor rgb="FFFFFFFF"/>
        <bgColor rgb="FFF2F2F2"/>
      </patternFill>
    </fill>
    <fill>
      <patternFill patternType="solid">
        <fgColor rgb="FFFFFF00"/>
        <bgColor rgb="FFFFFF00"/>
      </patternFill>
    </fill>
    <fill>
      <patternFill patternType="solid">
        <fgColor rgb="FFF2F2F2"/>
        <bgColor rgb="FFFFFFFF"/>
      </patternFill>
    </fill>
    <fill>
      <patternFill patternType="solid">
        <fgColor theme="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0" fontId="13" fillId="0" borderId="0"/>
    <xf numFmtId="0" fontId="13" fillId="0" borderId="0"/>
  </cellStyleXfs>
  <cellXfs count="63">
    <xf numFmtId="0" fontId="0" fillId="0" borderId="0" xfId="0"/>
    <xf numFmtId="0" fontId="11" fillId="0" borderId="1" xfId="1" applyFont="1" applyBorder="1" applyAlignment="1">
      <alignment horizontal="left" vertical="top" wrapText="1"/>
    </xf>
    <xf numFmtId="0" fontId="11" fillId="0" borderId="1" xfId="0" applyFont="1" applyBorder="1" applyAlignment="1" applyProtection="1">
      <alignment vertical="center" wrapText="1"/>
    </xf>
    <xf numFmtId="0" fontId="10" fillId="0" borderId="1" xfId="0" applyFont="1" applyBorder="1" applyAlignment="1" applyProtection="1">
      <alignment horizontal="left" vertical="center" wrapText="1"/>
    </xf>
    <xf numFmtId="0" fontId="4" fillId="2" borderId="1" xfId="0" applyFont="1" applyFill="1" applyBorder="1" applyAlignment="1" applyProtection="1">
      <alignment horizontal="right" vertical="center" wrapText="1"/>
    </xf>
    <xf numFmtId="0" fontId="7" fillId="3" borderId="1" xfId="0" applyFont="1" applyFill="1" applyBorder="1" applyAlignment="1" applyProtection="1">
      <alignment horizontal="center" vertical="top"/>
    </xf>
    <xf numFmtId="0" fontId="1" fillId="0" borderId="0" xfId="0" applyFont="1" applyBorder="1" applyAlignment="1" applyProtection="1">
      <alignment horizontal="left" vertical="center"/>
    </xf>
    <xf numFmtId="0" fontId="3" fillId="0" borderId="0" xfId="0" applyFont="1" applyBorder="1" applyAlignment="1" applyProtection="1">
      <alignment vertical="center"/>
    </xf>
    <xf numFmtId="0" fontId="4" fillId="0" borderId="0" xfId="0" applyFont="1" applyBorder="1" applyAlignment="1" applyProtection="1">
      <alignment vertical="center" wrapText="1"/>
    </xf>
    <xf numFmtId="0" fontId="4" fillId="0" borderId="0" xfId="0" applyFont="1" applyBorder="1" applyAlignment="1" applyProtection="1">
      <alignment vertical="center"/>
    </xf>
    <xf numFmtId="0" fontId="5" fillId="0" borderId="0" xfId="0" applyFont="1" applyBorder="1" applyAlignment="1" applyProtection="1">
      <alignment vertical="center"/>
    </xf>
    <xf numFmtId="0" fontId="1" fillId="0" borderId="0" xfId="0" applyFont="1" applyBorder="1" applyAlignment="1" applyProtection="1">
      <alignment vertical="center"/>
    </xf>
    <xf numFmtId="0" fontId="6" fillId="0" borderId="0" xfId="0" applyFont="1" applyBorder="1" applyAlignment="1" applyProtection="1"/>
    <xf numFmtId="0" fontId="4" fillId="2" borderId="0"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xf>
    <xf numFmtId="2" fontId="2" fillId="2" borderId="1" xfId="0" applyNumberFormat="1"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3" fontId="4" fillId="2" borderId="1" xfId="0" applyNumberFormat="1" applyFont="1" applyFill="1" applyBorder="1" applyAlignment="1" applyProtection="1">
      <alignment horizontal="center" vertical="center" wrapText="1"/>
    </xf>
    <xf numFmtId="4" fontId="4" fillId="2" borderId="1" xfId="0" applyNumberFormat="1" applyFont="1" applyFill="1" applyBorder="1" applyAlignment="1" applyProtection="1">
      <alignment horizontal="center" vertical="center" wrapText="1"/>
    </xf>
    <xf numFmtId="4" fontId="9" fillId="3" borderId="1" xfId="0" applyNumberFormat="1" applyFont="1" applyFill="1" applyBorder="1" applyAlignment="1" applyProtection="1">
      <alignment vertical="center"/>
    </xf>
    <xf numFmtId="0" fontId="10" fillId="0" borderId="0" xfId="0" applyFont="1" applyBorder="1" applyAlignment="1" applyProtection="1"/>
    <xf numFmtId="0" fontId="10" fillId="0" borderId="0" xfId="0" applyFont="1" applyBorder="1" applyAlignment="1" applyProtection="1">
      <alignment horizontal="left" vertical="center"/>
    </xf>
    <xf numFmtId="0" fontId="10" fillId="0" borderId="0" xfId="1" applyFont="1" applyAlignment="1">
      <alignment vertical="center"/>
    </xf>
    <xf numFmtId="0" fontId="10" fillId="0" borderId="0" xfId="1" applyFont="1" applyAlignment="1">
      <alignment horizontal="right" vertical="center"/>
    </xf>
    <xf numFmtId="4" fontId="2" fillId="0" borderId="1" xfId="0" applyNumberFormat="1" applyFont="1" applyBorder="1" applyAlignment="1">
      <alignment horizontal="right" vertical="center" wrapText="1"/>
    </xf>
    <xf numFmtId="0" fontId="2" fillId="0" borderId="1" xfId="2" applyFont="1" applyFill="1" applyBorder="1" applyAlignment="1">
      <alignment horizontal="center" vertical="center" wrapText="1"/>
    </xf>
    <xf numFmtId="0" fontId="9" fillId="0" borderId="1" xfId="2" applyFont="1" applyFill="1" applyBorder="1" applyAlignment="1">
      <alignment horizontal="center" vertical="center" wrapText="1"/>
    </xf>
    <xf numFmtId="49" fontId="2" fillId="0" borderId="1" xfId="0" applyNumberFormat="1" applyFont="1" applyFill="1" applyBorder="1" applyAlignment="1" applyProtection="1">
      <alignment horizontal="center" vertical="center" wrapText="1"/>
    </xf>
    <xf numFmtId="0" fontId="8" fillId="0" borderId="1" xfId="0" applyFont="1" applyBorder="1" applyAlignment="1">
      <alignment horizontal="center" vertical="center"/>
    </xf>
    <xf numFmtId="0" fontId="2" fillId="5" borderId="1" xfId="2" applyFont="1" applyFill="1" applyBorder="1" applyAlignment="1">
      <alignment horizontal="center" vertical="center" wrapText="1"/>
    </xf>
    <xf numFmtId="0" fontId="9" fillId="5" borderId="1" xfId="2" applyFont="1" applyFill="1" applyBorder="1" applyAlignment="1">
      <alignment horizontal="center" vertical="center" wrapText="1"/>
    </xf>
    <xf numFmtId="0" fontId="4" fillId="2" borderId="4" xfId="0" applyFont="1" applyFill="1" applyBorder="1" applyAlignment="1" applyProtection="1">
      <alignment vertical="center" wrapText="1"/>
    </xf>
    <xf numFmtId="0" fontId="4" fillId="2" borderId="5" xfId="0" applyFont="1" applyFill="1" applyBorder="1" applyAlignment="1" applyProtection="1">
      <alignment vertical="center" wrapText="1"/>
    </xf>
    <xf numFmtId="0" fontId="4" fillId="2" borderId="2" xfId="0" applyFont="1" applyFill="1" applyBorder="1" applyAlignment="1" applyProtection="1">
      <alignment horizontal="right" vertical="center" wrapText="1"/>
    </xf>
    <xf numFmtId="0" fontId="4" fillId="2" borderId="4" xfId="0" applyFont="1" applyFill="1" applyBorder="1" applyAlignment="1" applyProtection="1">
      <alignment horizontal="right" vertical="center" wrapText="1"/>
    </xf>
    <xf numFmtId="4" fontId="4" fillId="2" borderId="4" xfId="0" applyNumberFormat="1" applyFont="1" applyFill="1" applyBorder="1" applyAlignment="1" applyProtection="1">
      <alignment vertical="center" wrapText="1"/>
    </xf>
    <xf numFmtId="4" fontId="2" fillId="0" borderId="1" xfId="0" applyNumberFormat="1" applyFont="1" applyFill="1" applyBorder="1" applyAlignment="1" applyProtection="1">
      <alignment horizontal="center" vertical="center"/>
    </xf>
    <xf numFmtId="0" fontId="11" fillId="0" borderId="2" xfId="1" applyFont="1" applyBorder="1" applyAlignment="1" applyProtection="1">
      <alignment horizontal="left" vertical="top" wrapText="1"/>
      <protection locked="0"/>
    </xf>
    <xf numFmtId="0" fontId="11" fillId="0" borderId="4" xfId="1" applyFont="1" applyBorder="1" applyAlignment="1" applyProtection="1">
      <alignment horizontal="left" vertical="top" wrapText="1"/>
      <protection locked="0"/>
    </xf>
    <xf numFmtId="0" fontId="11" fillId="0" borderId="5" xfId="1" applyFont="1" applyBorder="1" applyAlignment="1" applyProtection="1">
      <alignment horizontal="left" vertical="top" wrapText="1"/>
      <protection locked="0"/>
    </xf>
    <xf numFmtId="0" fontId="4" fillId="0" borderId="1" xfId="0" applyFont="1" applyBorder="1" applyAlignment="1" applyProtection="1">
      <alignment vertical="center" wrapText="1"/>
      <protection locked="0"/>
    </xf>
    <xf numFmtId="0" fontId="5" fillId="0" borderId="1" xfId="0" applyFont="1" applyBorder="1" applyAlignment="1" applyProtection="1">
      <alignment vertical="center"/>
      <protection locked="0"/>
    </xf>
    <xf numFmtId="0" fontId="4" fillId="4" borderId="1"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4" fontId="2" fillId="3" borderId="6" xfId="0" applyNumberFormat="1" applyFont="1" applyFill="1" applyBorder="1" applyAlignment="1" applyProtection="1">
      <alignment horizontal="center" vertical="center"/>
      <protection locked="0"/>
    </xf>
    <xf numFmtId="4" fontId="2" fillId="3" borderId="7" xfId="0" applyNumberFormat="1" applyFont="1" applyFill="1" applyBorder="1" applyAlignment="1" applyProtection="1">
      <alignment horizontal="center" vertical="center"/>
      <protection locked="0"/>
    </xf>
    <xf numFmtId="4" fontId="2" fillId="3" borderId="8" xfId="0" applyNumberFormat="1" applyFont="1" applyFill="1" applyBorder="1" applyAlignment="1" applyProtection="1">
      <alignment horizontal="center" vertical="center"/>
      <protection locked="0"/>
    </xf>
    <xf numFmtId="0" fontId="2" fillId="3" borderId="1" xfId="0" applyFont="1" applyFill="1" applyBorder="1" applyAlignment="1" applyProtection="1">
      <alignment horizontal="center" vertical="center" wrapText="1"/>
      <protection locked="0"/>
    </xf>
    <xf numFmtId="0" fontId="0" fillId="0" borderId="0" xfId="0" applyProtection="1">
      <protection locked="0"/>
    </xf>
    <xf numFmtId="0" fontId="10" fillId="0" borderId="0" xfId="0" applyFont="1" applyBorder="1" applyAlignment="1" applyProtection="1">
      <protection locked="0"/>
    </xf>
    <xf numFmtId="0" fontId="10" fillId="0" borderId="0" xfId="0" applyFont="1" applyBorder="1" applyAlignment="1" applyProtection="1">
      <alignment horizontal="left" vertical="center"/>
      <protection locked="0"/>
    </xf>
    <xf numFmtId="0" fontId="10" fillId="2" borderId="0" xfId="1" applyFont="1" applyFill="1" applyAlignment="1" applyProtection="1">
      <alignment vertical="center"/>
      <protection locked="0"/>
    </xf>
    <xf numFmtId="0" fontId="10" fillId="0" borderId="0" xfId="1" applyFont="1" applyBorder="1" applyAlignment="1" applyProtection="1">
      <alignment horizontal="left" vertical="center" wrapText="1"/>
      <protection locked="0"/>
    </xf>
    <xf numFmtId="0" fontId="10" fillId="0" borderId="0" xfId="1" applyFont="1" applyBorder="1" applyAlignment="1" applyProtection="1">
      <alignment vertical="center"/>
      <protection locked="0"/>
    </xf>
    <xf numFmtId="0" fontId="10" fillId="0" borderId="0" xfId="1" applyFont="1" applyAlignment="1" applyProtection="1">
      <alignment vertical="center"/>
      <protection locked="0"/>
    </xf>
    <xf numFmtId="0" fontId="10" fillId="2" borderId="3" xfId="1" applyFont="1" applyFill="1" applyBorder="1" applyAlignment="1" applyProtection="1">
      <alignment horizontal="center" vertical="center"/>
      <protection locked="0"/>
    </xf>
    <xf numFmtId="0" fontId="10" fillId="0" borderId="0" xfId="1" applyFont="1" applyAlignment="1" applyProtection="1">
      <alignment horizontal="center" vertical="center"/>
      <protection locked="0"/>
    </xf>
    <xf numFmtId="0" fontId="10" fillId="2" borderId="0" xfId="1" applyFont="1" applyFill="1" applyAlignment="1" applyProtection="1">
      <alignment horizontal="center" vertical="center"/>
      <protection locked="0"/>
    </xf>
    <xf numFmtId="0" fontId="10" fillId="0" borderId="0" xfId="1" applyFont="1" applyAlignment="1" applyProtection="1">
      <alignment horizontal="center" vertical="center" wrapText="1"/>
      <protection locked="0"/>
    </xf>
    <xf numFmtId="0" fontId="10" fillId="0" borderId="0" xfId="1" applyFont="1" applyBorder="1" applyAlignment="1" applyProtection="1">
      <alignment vertical="center" wrapText="1"/>
      <protection locked="0"/>
    </xf>
    <xf numFmtId="0" fontId="10" fillId="0" borderId="0" xfId="1" applyFont="1" applyAlignment="1" applyProtection="1">
      <alignment vertical="center" wrapText="1"/>
      <protection locked="0"/>
    </xf>
    <xf numFmtId="0" fontId="1" fillId="0" borderId="0" xfId="0" applyFont="1" applyBorder="1" applyAlignment="1" applyProtection="1">
      <alignment horizontal="left" vertical="center"/>
      <protection locked="0"/>
    </xf>
  </cellXfs>
  <cellStyles count="3">
    <cellStyle name="Обычный" xfId="0" builtinId="0"/>
    <cellStyle name="Пояснение" xfId="1" builtinId="53" customBuiltin="1"/>
    <cellStyle name="Стиль 1" xfId="2"/>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19</xdr:col>
      <xdr:colOff>72720</xdr:colOff>
      <xdr:row>31</xdr:row>
      <xdr:rowOff>109800</xdr:rowOff>
    </xdr:from>
    <xdr:to>
      <xdr:col>19</xdr:col>
      <xdr:colOff>906480</xdr:colOff>
      <xdr:row>31</xdr:row>
      <xdr:rowOff>110160</xdr:rowOff>
    </xdr:to>
    <xdr:pic>
      <xdr:nvPicPr>
        <xdr:cNvPr id="3" name="Picture 1"/>
        <xdr:cNvPicPr/>
      </xdr:nvPicPr>
      <xdr:blipFill>
        <a:blip xmlns:r="http://schemas.openxmlformats.org/officeDocument/2006/relationships" r:embed="rId1"/>
        <a:stretch/>
      </xdr:blipFill>
      <xdr:spPr>
        <a:xfrm>
          <a:off x="15455595" y="7244025"/>
          <a:ext cx="786135" cy="360"/>
        </a:xfrm>
        <a:prstGeom prst="rect">
          <a:avLst/>
        </a:prstGeom>
        <a:ln w="9360">
          <a:noFill/>
        </a:ln>
      </xdr:spPr>
    </xdr:pic>
    <xdr:clientData/>
  </xdr:twoCellAnchor>
  <xdr:twoCellAnchor editAs="oneCell">
    <xdr:from>
      <xdr:col>19</xdr:col>
      <xdr:colOff>72720</xdr:colOff>
      <xdr:row>32</xdr:row>
      <xdr:rowOff>111600</xdr:rowOff>
    </xdr:from>
    <xdr:to>
      <xdr:col>19</xdr:col>
      <xdr:colOff>906480</xdr:colOff>
      <xdr:row>32</xdr:row>
      <xdr:rowOff>111960</xdr:rowOff>
    </xdr:to>
    <xdr:pic>
      <xdr:nvPicPr>
        <xdr:cNvPr id="4" name="Picture 1"/>
        <xdr:cNvPicPr/>
      </xdr:nvPicPr>
      <xdr:blipFill>
        <a:blip xmlns:r="http://schemas.openxmlformats.org/officeDocument/2006/relationships" r:embed="rId1"/>
        <a:stretch/>
      </xdr:blipFill>
      <xdr:spPr>
        <a:xfrm>
          <a:off x="15455595" y="7407750"/>
          <a:ext cx="786135" cy="360"/>
        </a:xfrm>
        <a:prstGeom prst="rect">
          <a:avLst/>
        </a:prstGeom>
        <a:ln w="9360">
          <a:noFill/>
        </a:ln>
      </xdr:spPr>
    </xdr:pic>
    <xdr:clientData/>
  </xdr:twoCellAnchor>
  <xdr:twoCellAnchor editAs="oneCell">
    <xdr:from>
      <xdr:col>19</xdr:col>
      <xdr:colOff>72720</xdr:colOff>
      <xdr:row>30</xdr:row>
      <xdr:rowOff>112320</xdr:rowOff>
    </xdr:from>
    <xdr:to>
      <xdr:col>19</xdr:col>
      <xdr:colOff>906480</xdr:colOff>
      <xdr:row>30</xdr:row>
      <xdr:rowOff>112680</xdr:rowOff>
    </xdr:to>
    <xdr:pic>
      <xdr:nvPicPr>
        <xdr:cNvPr id="5" name="Picture 1"/>
        <xdr:cNvPicPr/>
      </xdr:nvPicPr>
      <xdr:blipFill>
        <a:blip xmlns:r="http://schemas.openxmlformats.org/officeDocument/2006/relationships" r:embed="rId1"/>
        <a:stretch/>
      </xdr:blipFill>
      <xdr:spPr>
        <a:xfrm>
          <a:off x="15455595" y="7084620"/>
          <a:ext cx="786135" cy="360"/>
        </a:xfrm>
        <a:prstGeom prst="rect">
          <a:avLst/>
        </a:prstGeom>
        <a:ln w="9360">
          <a:noFill/>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57"/>
  <sheetViews>
    <sheetView tabSelected="1" view="pageBreakPreview" zoomScale="70" zoomScaleNormal="86" zoomScaleSheetLayoutView="70" zoomScalePageLayoutView="70" workbookViewId="0">
      <selection activeCell="E42" sqref="E42:V42"/>
    </sheetView>
  </sheetViews>
  <sheetFormatPr defaultRowHeight="12.75"/>
  <cols>
    <col min="1" max="2" width="5.7109375" customWidth="1"/>
    <col min="3" max="3" width="10" customWidth="1"/>
    <col min="4" max="4" width="9.7109375" customWidth="1"/>
    <col min="5" max="5" width="11.5703125"/>
    <col min="6" max="6" width="38.7109375" style="6" customWidth="1"/>
    <col min="7" max="7" width="16" style="6" customWidth="1"/>
    <col min="8" max="8" width="7.85546875" style="6" customWidth="1"/>
    <col min="9" max="9" width="13.7109375" style="6" customWidth="1"/>
    <col min="10" max="10" width="13" style="6" customWidth="1"/>
    <col min="11" max="11" width="12.42578125" style="6" customWidth="1"/>
    <col min="12" max="12" width="8.28515625" customWidth="1"/>
    <col min="13" max="13" width="13.140625" customWidth="1"/>
    <col min="14" max="15" width="14.5703125" customWidth="1"/>
    <col min="16" max="16" width="10.5703125" customWidth="1"/>
    <col min="17" max="17" width="12.42578125" customWidth="1"/>
    <col min="18" max="19" width="16.140625" customWidth="1"/>
    <col min="20" max="20" width="15.5703125" customWidth="1"/>
    <col min="21" max="21" width="19.140625" customWidth="1"/>
    <col min="22" max="22" width="16" customWidth="1"/>
    <col min="23" max="1022" width="8.85546875" customWidth="1"/>
  </cols>
  <sheetData>
    <row r="1" spans="1:22" ht="18.75" customHeight="1"/>
    <row r="2" spans="1:22" ht="42.75" customHeight="1">
      <c r="A2" s="7" t="s">
        <v>0</v>
      </c>
      <c r="B2" s="7"/>
      <c r="C2" s="8"/>
      <c r="D2" s="8"/>
      <c r="E2" s="8"/>
      <c r="F2" s="8"/>
      <c r="G2" s="8"/>
      <c r="H2" s="8"/>
      <c r="I2" s="8"/>
      <c r="J2" s="8"/>
      <c r="K2" s="8"/>
      <c r="L2" s="8"/>
      <c r="M2" s="8"/>
      <c r="N2" s="8"/>
      <c r="O2" s="8"/>
      <c r="P2" s="8"/>
    </row>
    <row r="3" spans="1:22" ht="25.5" customHeight="1">
      <c r="A3" s="9" t="s">
        <v>1</v>
      </c>
      <c r="B3" s="9"/>
      <c r="C3" s="8"/>
      <c r="D3" s="8"/>
      <c r="E3" s="41"/>
      <c r="F3" s="41"/>
      <c r="G3" s="41"/>
      <c r="H3" s="41"/>
      <c r="I3" s="41"/>
      <c r="J3" s="41"/>
      <c r="K3" s="41"/>
      <c r="L3" s="41"/>
      <c r="M3" s="8"/>
      <c r="N3" s="8"/>
      <c r="O3" s="8"/>
      <c r="P3" s="8"/>
    </row>
    <row r="4" spans="1:22" ht="30.75" customHeight="1">
      <c r="A4" s="9" t="s">
        <v>2</v>
      </c>
      <c r="B4" s="9"/>
      <c r="C4" s="10"/>
      <c r="D4" s="10"/>
      <c r="E4" s="42"/>
      <c r="F4" s="42"/>
      <c r="G4" s="42"/>
      <c r="H4" s="42"/>
      <c r="I4" s="42"/>
      <c r="J4" s="42"/>
      <c r="K4" s="42"/>
      <c r="L4" s="42"/>
      <c r="M4" s="11"/>
      <c r="N4" s="11"/>
      <c r="O4" s="11"/>
      <c r="P4" s="11"/>
    </row>
    <row r="5" spans="1:22" ht="30.75" customHeight="1">
      <c r="A5" s="9" t="s">
        <v>3</v>
      </c>
      <c r="B5" s="9"/>
      <c r="C5" s="10"/>
      <c r="D5" s="10"/>
      <c r="E5" s="42"/>
      <c r="F5" s="42"/>
      <c r="G5" s="42"/>
      <c r="H5" s="42"/>
      <c r="I5" s="42"/>
      <c r="J5" s="42"/>
      <c r="K5" s="42"/>
      <c r="L5" s="42"/>
      <c r="M5" s="11"/>
      <c r="N5" s="11"/>
      <c r="O5" s="11"/>
      <c r="P5" s="11"/>
    </row>
    <row r="6" spans="1:22" ht="23.25" customHeight="1">
      <c r="A6" s="12" t="s">
        <v>4</v>
      </c>
      <c r="B6" s="12"/>
    </row>
    <row r="7" spans="1:22" ht="51" customHeight="1">
      <c r="M7" s="13"/>
      <c r="N7" s="5" t="s">
        <v>5</v>
      </c>
      <c r="O7" s="5"/>
      <c r="P7" s="5"/>
      <c r="Q7" s="5"/>
      <c r="R7" s="5"/>
      <c r="S7" s="5"/>
      <c r="T7" s="5"/>
      <c r="U7" s="5"/>
      <c r="V7" s="5"/>
    </row>
    <row r="8" spans="1:22" ht="96.75" customHeight="1">
      <c r="A8" s="43" t="s">
        <v>6</v>
      </c>
      <c r="B8" s="43" t="s">
        <v>7</v>
      </c>
      <c r="C8" s="43" t="s">
        <v>8</v>
      </c>
      <c r="D8" s="43" t="s">
        <v>9</v>
      </c>
      <c r="E8" s="43" t="s">
        <v>10</v>
      </c>
      <c r="F8" s="43" t="s">
        <v>11</v>
      </c>
      <c r="G8" s="43" t="s">
        <v>12</v>
      </c>
      <c r="H8" s="43" t="s">
        <v>13</v>
      </c>
      <c r="I8" s="43" t="s">
        <v>14</v>
      </c>
      <c r="J8" s="43" t="s">
        <v>15</v>
      </c>
      <c r="K8" s="43" t="s">
        <v>16</v>
      </c>
      <c r="L8" s="43" t="s">
        <v>17</v>
      </c>
      <c r="M8" s="43" t="s">
        <v>18</v>
      </c>
      <c r="N8" s="44" t="s">
        <v>19</v>
      </c>
      <c r="O8" s="44" t="s">
        <v>20</v>
      </c>
      <c r="P8" s="44" t="s">
        <v>21</v>
      </c>
      <c r="Q8" s="44" t="s">
        <v>22</v>
      </c>
      <c r="R8" s="44" t="s">
        <v>23</v>
      </c>
      <c r="S8" s="44" t="s">
        <v>24</v>
      </c>
      <c r="T8" s="44" t="s">
        <v>103</v>
      </c>
      <c r="U8" s="44" t="s">
        <v>104</v>
      </c>
      <c r="V8" s="44" t="s">
        <v>105</v>
      </c>
    </row>
    <row r="9" spans="1:22" ht="63.75">
      <c r="A9" s="26">
        <v>1</v>
      </c>
      <c r="B9" s="27">
        <v>1</v>
      </c>
      <c r="C9" s="28" t="s">
        <v>102</v>
      </c>
      <c r="D9" s="28" t="s">
        <v>25</v>
      </c>
      <c r="E9" s="29" t="s">
        <v>26</v>
      </c>
      <c r="F9" s="26" t="s">
        <v>27</v>
      </c>
      <c r="G9" s="29" t="s">
        <v>28</v>
      </c>
      <c r="H9" s="29" t="s">
        <v>29</v>
      </c>
      <c r="I9" s="14" t="s">
        <v>30</v>
      </c>
      <c r="J9" s="14" t="s">
        <v>30</v>
      </c>
      <c r="K9" s="15" t="s">
        <v>31</v>
      </c>
      <c r="L9" s="14">
        <v>1</v>
      </c>
      <c r="M9" s="16" t="s">
        <v>32</v>
      </c>
      <c r="N9" s="48"/>
      <c r="O9" s="48"/>
      <c r="P9" s="48"/>
      <c r="Q9" s="48"/>
      <c r="R9" s="48"/>
      <c r="S9" s="48"/>
      <c r="T9" s="25">
        <v>31744.170000000002</v>
      </c>
      <c r="U9" s="45"/>
      <c r="V9" s="37">
        <f>T9*$U$9</f>
        <v>0</v>
      </c>
    </row>
    <row r="10" spans="1:22" ht="63.75">
      <c r="A10" s="30">
        <v>2</v>
      </c>
      <c r="B10" s="31">
        <v>1</v>
      </c>
      <c r="C10" s="28" t="s">
        <v>102</v>
      </c>
      <c r="D10" s="28" t="s">
        <v>25</v>
      </c>
      <c r="E10" s="29" t="s">
        <v>33</v>
      </c>
      <c r="F10" s="26" t="s">
        <v>34</v>
      </c>
      <c r="G10" s="29" t="s">
        <v>28</v>
      </c>
      <c r="H10" s="29" t="s">
        <v>29</v>
      </c>
      <c r="I10" s="14" t="s">
        <v>30</v>
      </c>
      <c r="J10" s="14" t="s">
        <v>30</v>
      </c>
      <c r="K10" s="15" t="s">
        <v>31</v>
      </c>
      <c r="L10" s="14">
        <v>1</v>
      </c>
      <c r="M10" s="16" t="s">
        <v>32</v>
      </c>
      <c r="N10" s="48"/>
      <c r="O10" s="48"/>
      <c r="P10" s="48"/>
      <c r="Q10" s="48"/>
      <c r="R10" s="48"/>
      <c r="S10" s="48"/>
      <c r="T10" s="25">
        <v>14590.56</v>
      </c>
      <c r="U10" s="46"/>
      <c r="V10" s="37">
        <f t="shared" ref="V10:V37" si="0">T10*$U$9</f>
        <v>0</v>
      </c>
    </row>
    <row r="11" spans="1:22" ht="63.75">
      <c r="A11" s="26">
        <v>3</v>
      </c>
      <c r="B11" s="31">
        <v>1</v>
      </c>
      <c r="C11" s="28" t="s">
        <v>102</v>
      </c>
      <c r="D11" s="28" t="s">
        <v>25</v>
      </c>
      <c r="E11" s="29" t="s">
        <v>35</v>
      </c>
      <c r="F11" s="26" t="s">
        <v>36</v>
      </c>
      <c r="G11" s="29" t="s">
        <v>28</v>
      </c>
      <c r="H11" s="29" t="s">
        <v>29</v>
      </c>
      <c r="I11" s="14" t="s">
        <v>30</v>
      </c>
      <c r="J11" s="14" t="s">
        <v>30</v>
      </c>
      <c r="K11" s="15" t="s">
        <v>31</v>
      </c>
      <c r="L11" s="14">
        <v>1</v>
      </c>
      <c r="M11" s="16" t="s">
        <v>32</v>
      </c>
      <c r="N11" s="48"/>
      <c r="O11" s="48"/>
      <c r="P11" s="48"/>
      <c r="Q11" s="48"/>
      <c r="R11" s="48"/>
      <c r="S11" s="48"/>
      <c r="T11" s="25">
        <v>14186.67</v>
      </c>
      <c r="U11" s="46"/>
      <c r="V11" s="37">
        <f t="shared" si="0"/>
        <v>0</v>
      </c>
    </row>
    <row r="12" spans="1:22" ht="63.75">
      <c r="A12" s="30">
        <v>4</v>
      </c>
      <c r="B12" s="31">
        <v>1</v>
      </c>
      <c r="C12" s="28" t="s">
        <v>102</v>
      </c>
      <c r="D12" s="28" t="s">
        <v>25</v>
      </c>
      <c r="E12" s="29" t="s">
        <v>37</v>
      </c>
      <c r="F12" s="26" t="s">
        <v>38</v>
      </c>
      <c r="G12" s="29" t="s">
        <v>28</v>
      </c>
      <c r="H12" s="29" t="s">
        <v>29</v>
      </c>
      <c r="I12" s="14" t="s">
        <v>30</v>
      </c>
      <c r="J12" s="14" t="s">
        <v>30</v>
      </c>
      <c r="K12" s="15" t="s">
        <v>31</v>
      </c>
      <c r="L12" s="14">
        <v>1</v>
      </c>
      <c r="M12" s="16" t="s">
        <v>32</v>
      </c>
      <c r="N12" s="48"/>
      <c r="O12" s="48"/>
      <c r="P12" s="48"/>
      <c r="Q12" s="48"/>
      <c r="R12" s="48"/>
      <c r="S12" s="48"/>
      <c r="T12" s="25">
        <v>12023.61</v>
      </c>
      <c r="U12" s="46"/>
      <c r="V12" s="37">
        <f t="shared" si="0"/>
        <v>0</v>
      </c>
    </row>
    <row r="13" spans="1:22" ht="63.75">
      <c r="A13" s="26">
        <v>5</v>
      </c>
      <c r="B13" s="31">
        <v>1</v>
      </c>
      <c r="C13" s="28" t="s">
        <v>102</v>
      </c>
      <c r="D13" s="28" t="s">
        <v>25</v>
      </c>
      <c r="E13" s="29" t="s">
        <v>39</v>
      </c>
      <c r="F13" s="26" t="s">
        <v>40</v>
      </c>
      <c r="G13" s="29" t="s">
        <v>28</v>
      </c>
      <c r="H13" s="29" t="s">
        <v>29</v>
      </c>
      <c r="I13" s="14" t="s">
        <v>30</v>
      </c>
      <c r="J13" s="14" t="s">
        <v>30</v>
      </c>
      <c r="K13" s="15" t="s">
        <v>31</v>
      </c>
      <c r="L13" s="14">
        <v>1</v>
      </c>
      <c r="M13" s="16" t="s">
        <v>32</v>
      </c>
      <c r="N13" s="48"/>
      <c r="O13" s="48"/>
      <c r="P13" s="48"/>
      <c r="Q13" s="48"/>
      <c r="R13" s="48"/>
      <c r="S13" s="48"/>
      <c r="T13" s="25">
        <v>11983.61</v>
      </c>
      <c r="U13" s="46"/>
      <c r="V13" s="37">
        <f t="shared" si="0"/>
        <v>0</v>
      </c>
    </row>
    <row r="14" spans="1:22" ht="63.75">
      <c r="A14" s="30">
        <v>6</v>
      </c>
      <c r="B14" s="31">
        <v>1</v>
      </c>
      <c r="C14" s="28" t="s">
        <v>102</v>
      </c>
      <c r="D14" s="28" t="s">
        <v>25</v>
      </c>
      <c r="E14" s="29" t="s">
        <v>41</v>
      </c>
      <c r="F14" s="26" t="s">
        <v>42</v>
      </c>
      <c r="G14" s="29" t="s">
        <v>28</v>
      </c>
      <c r="H14" s="29" t="s">
        <v>29</v>
      </c>
      <c r="I14" s="14" t="s">
        <v>30</v>
      </c>
      <c r="J14" s="14" t="s">
        <v>30</v>
      </c>
      <c r="K14" s="15" t="s">
        <v>31</v>
      </c>
      <c r="L14" s="14">
        <v>1</v>
      </c>
      <c r="M14" s="16" t="s">
        <v>32</v>
      </c>
      <c r="N14" s="48"/>
      <c r="O14" s="48"/>
      <c r="P14" s="48"/>
      <c r="Q14" s="48"/>
      <c r="R14" s="48"/>
      <c r="S14" s="48"/>
      <c r="T14" s="25">
        <v>21522.78</v>
      </c>
      <c r="U14" s="46"/>
      <c r="V14" s="37">
        <f t="shared" si="0"/>
        <v>0</v>
      </c>
    </row>
    <row r="15" spans="1:22" ht="63.75">
      <c r="A15" s="26">
        <v>7</v>
      </c>
      <c r="B15" s="31">
        <v>1</v>
      </c>
      <c r="C15" s="28" t="s">
        <v>102</v>
      </c>
      <c r="D15" s="28" t="s">
        <v>25</v>
      </c>
      <c r="E15" s="29" t="s">
        <v>43</v>
      </c>
      <c r="F15" s="26" t="s">
        <v>44</v>
      </c>
      <c r="G15" s="29" t="s">
        <v>28</v>
      </c>
      <c r="H15" s="29" t="s">
        <v>29</v>
      </c>
      <c r="I15" s="14" t="s">
        <v>30</v>
      </c>
      <c r="J15" s="14" t="s">
        <v>30</v>
      </c>
      <c r="K15" s="15" t="s">
        <v>31</v>
      </c>
      <c r="L15" s="14">
        <v>1</v>
      </c>
      <c r="M15" s="16" t="s">
        <v>32</v>
      </c>
      <c r="N15" s="48"/>
      <c r="O15" s="48"/>
      <c r="P15" s="48"/>
      <c r="Q15" s="48"/>
      <c r="R15" s="48"/>
      <c r="S15" s="48"/>
      <c r="T15" s="25">
        <v>25393.06</v>
      </c>
      <c r="U15" s="46"/>
      <c r="V15" s="37">
        <f t="shared" si="0"/>
        <v>0</v>
      </c>
    </row>
    <row r="16" spans="1:22" ht="63.75">
      <c r="A16" s="30">
        <v>8</v>
      </c>
      <c r="B16" s="31">
        <v>1</v>
      </c>
      <c r="C16" s="28" t="s">
        <v>102</v>
      </c>
      <c r="D16" s="28" t="s">
        <v>25</v>
      </c>
      <c r="E16" s="29" t="s">
        <v>45</v>
      </c>
      <c r="F16" s="26" t="s">
        <v>46</v>
      </c>
      <c r="G16" s="29" t="s">
        <v>28</v>
      </c>
      <c r="H16" s="29" t="s">
        <v>29</v>
      </c>
      <c r="I16" s="14" t="s">
        <v>30</v>
      </c>
      <c r="J16" s="14" t="s">
        <v>30</v>
      </c>
      <c r="K16" s="15" t="s">
        <v>31</v>
      </c>
      <c r="L16" s="14">
        <v>1</v>
      </c>
      <c r="M16" s="16" t="s">
        <v>32</v>
      </c>
      <c r="N16" s="48"/>
      <c r="O16" s="48"/>
      <c r="P16" s="48"/>
      <c r="Q16" s="48"/>
      <c r="R16" s="48"/>
      <c r="S16" s="48"/>
      <c r="T16" s="25">
        <v>15156.95</v>
      </c>
      <c r="U16" s="46"/>
      <c r="V16" s="37">
        <f t="shared" si="0"/>
        <v>0</v>
      </c>
    </row>
    <row r="17" spans="1:22" ht="63.75">
      <c r="A17" s="26">
        <v>9</v>
      </c>
      <c r="B17" s="31">
        <v>1</v>
      </c>
      <c r="C17" s="28" t="s">
        <v>102</v>
      </c>
      <c r="D17" s="28" t="s">
        <v>25</v>
      </c>
      <c r="E17" s="29" t="s">
        <v>47</v>
      </c>
      <c r="F17" s="26" t="s">
        <v>48</v>
      </c>
      <c r="G17" s="29" t="s">
        <v>28</v>
      </c>
      <c r="H17" s="29" t="s">
        <v>29</v>
      </c>
      <c r="I17" s="14" t="s">
        <v>30</v>
      </c>
      <c r="J17" s="14" t="s">
        <v>30</v>
      </c>
      <c r="K17" s="15" t="s">
        <v>31</v>
      </c>
      <c r="L17" s="14">
        <v>1</v>
      </c>
      <c r="M17" s="16" t="s">
        <v>32</v>
      </c>
      <c r="N17" s="48"/>
      <c r="O17" s="48"/>
      <c r="P17" s="48"/>
      <c r="Q17" s="48"/>
      <c r="R17" s="48"/>
      <c r="S17" s="48"/>
      <c r="T17" s="25">
        <v>4318.0600000000004</v>
      </c>
      <c r="U17" s="46"/>
      <c r="V17" s="37">
        <f t="shared" si="0"/>
        <v>0</v>
      </c>
    </row>
    <row r="18" spans="1:22" ht="63.75">
      <c r="A18" s="30">
        <v>10</v>
      </c>
      <c r="B18" s="31">
        <v>1</v>
      </c>
      <c r="C18" s="28" t="s">
        <v>102</v>
      </c>
      <c r="D18" s="28" t="s">
        <v>25</v>
      </c>
      <c r="E18" s="29" t="s">
        <v>49</v>
      </c>
      <c r="F18" s="26" t="s">
        <v>50</v>
      </c>
      <c r="G18" s="29" t="s">
        <v>28</v>
      </c>
      <c r="H18" s="29" t="s">
        <v>29</v>
      </c>
      <c r="I18" s="14" t="s">
        <v>30</v>
      </c>
      <c r="J18" s="14" t="s">
        <v>30</v>
      </c>
      <c r="K18" s="15" t="s">
        <v>31</v>
      </c>
      <c r="L18" s="14">
        <v>1</v>
      </c>
      <c r="M18" s="16" t="s">
        <v>32</v>
      </c>
      <c r="N18" s="48"/>
      <c r="O18" s="48"/>
      <c r="P18" s="48"/>
      <c r="Q18" s="48"/>
      <c r="R18" s="48"/>
      <c r="S18" s="48"/>
      <c r="T18" s="25">
        <v>7770</v>
      </c>
      <c r="U18" s="46"/>
      <c r="V18" s="37">
        <f t="shared" si="0"/>
        <v>0</v>
      </c>
    </row>
    <row r="19" spans="1:22" ht="63.75">
      <c r="A19" s="26">
        <v>11</v>
      </c>
      <c r="B19" s="31">
        <v>1</v>
      </c>
      <c r="C19" s="28" t="s">
        <v>102</v>
      </c>
      <c r="D19" s="28" t="s">
        <v>25</v>
      </c>
      <c r="E19" s="29" t="s">
        <v>51</v>
      </c>
      <c r="F19" s="26" t="s">
        <v>52</v>
      </c>
      <c r="G19" s="29" t="s">
        <v>28</v>
      </c>
      <c r="H19" s="29" t="s">
        <v>29</v>
      </c>
      <c r="I19" s="14" t="s">
        <v>30</v>
      </c>
      <c r="J19" s="14" t="s">
        <v>30</v>
      </c>
      <c r="K19" s="15" t="s">
        <v>31</v>
      </c>
      <c r="L19" s="14">
        <v>1</v>
      </c>
      <c r="M19" s="16" t="s">
        <v>32</v>
      </c>
      <c r="N19" s="48"/>
      <c r="O19" s="48"/>
      <c r="P19" s="48"/>
      <c r="Q19" s="48"/>
      <c r="R19" s="48"/>
      <c r="S19" s="48"/>
      <c r="T19" s="25">
        <v>15088.89</v>
      </c>
      <c r="U19" s="46"/>
      <c r="V19" s="37">
        <f t="shared" si="0"/>
        <v>0</v>
      </c>
    </row>
    <row r="20" spans="1:22" ht="63.75">
      <c r="A20" s="30">
        <v>12</v>
      </c>
      <c r="B20" s="31">
        <v>1</v>
      </c>
      <c r="C20" s="28" t="s">
        <v>102</v>
      </c>
      <c r="D20" s="28" t="s">
        <v>25</v>
      </c>
      <c r="E20" s="29" t="s">
        <v>53</v>
      </c>
      <c r="F20" s="26" t="s">
        <v>54</v>
      </c>
      <c r="G20" s="29" t="s">
        <v>28</v>
      </c>
      <c r="H20" s="29" t="s">
        <v>29</v>
      </c>
      <c r="I20" s="14" t="s">
        <v>30</v>
      </c>
      <c r="J20" s="14" t="s">
        <v>30</v>
      </c>
      <c r="K20" s="15" t="s">
        <v>31</v>
      </c>
      <c r="L20" s="14">
        <v>1</v>
      </c>
      <c r="M20" s="16" t="s">
        <v>32</v>
      </c>
      <c r="N20" s="48"/>
      <c r="O20" s="48"/>
      <c r="P20" s="48"/>
      <c r="Q20" s="48"/>
      <c r="R20" s="48"/>
      <c r="S20" s="48"/>
      <c r="T20" s="25">
        <v>7370.56</v>
      </c>
      <c r="U20" s="46"/>
      <c r="V20" s="37">
        <f t="shared" si="0"/>
        <v>0</v>
      </c>
    </row>
    <row r="21" spans="1:22" ht="63.75">
      <c r="A21" s="26">
        <v>13</v>
      </c>
      <c r="B21" s="31">
        <v>1</v>
      </c>
      <c r="C21" s="28" t="s">
        <v>102</v>
      </c>
      <c r="D21" s="28" t="s">
        <v>25</v>
      </c>
      <c r="E21" s="29" t="s">
        <v>55</v>
      </c>
      <c r="F21" s="26" t="s">
        <v>56</v>
      </c>
      <c r="G21" s="29" t="s">
        <v>28</v>
      </c>
      <c r="H21" s="29" t="s">
        <v>29</v>
      </c>
      <c r="I21" s="14" t="s">
        <v>30</v>
      </c>
      <c r="J21" s="14" t="s">
        <v>30</v>
      </c>
      <c r="K21" s="15" t="s">
        <v>31</v>
      </c>
      <c r="L21" s="14">
        <v>1</v>
      </c>
      <c r="M21" s="16" t="s">
        <v>32</v>
      </c>
      <c r="N21" s="48"/>
      <c r="O21" s="48"/>
      <c r="P21" s="48"/>
      <c r="Q21" s="48"/>
      <c r="R21" s="48"/>
      <c r="S21" s="48"/>
      <c r="T21" s="25">
        <v>21794.45</v>
      </c>
      <c r="U21" s="46"/>
      <c r="V21" s="37">
        <f t="shared" si="0"/>
        <v>0</v>
      </c>
    </row>
    <row r="22" spans="1:22" ht="63.75">
      <c r="A22" s="30">
        <v>14</v>
      </c>
      <c r="B22" s="31">
        <v>1</v>
      </c>
      <c r="C22" s="28" t="s">
        <v>102</v>
      </c>
      <c r="D22" s="28" t="s">
        <v>25</v>
      </c>
      <c r="E22" s="29" t="s">
        <v>57</v>
      </c>
      <c r="F22" s="26" t="s">
        <v>58</v>
      </c>
      <c r="G22" s="29" t="s">
        <v>28</v>
      </c>
      <c r="H22" s="29" t="s">
        <v>29</v>
      </c>
      <c r="I22" s="14" t="s">
        <v>30</v>
      </c>
      <c r="J22" s="14" t="s">
        <v>30</v>
      </c>
      <c r="K22" s="15" t="s">
        <v>31</v>
      </c>
      <c r="L22" s="14">
        <v>1</v>
      </c>
      <c r="M22" s="16" t="s">
        <v>32</v>
      </c>
      <c r="N22" s="48"/>
      <c r="O22" s="48"/>
      <c r="P22" s="48"/>
      <c r="Q22" s="48"/>
      <c r="R22" s="48"/>
      <c r="S22" s="48"/>
      <c r="T22" s="25">
        <v>88805.56</v>
      </c>
      <c r="U22" s="46"/>
      <c r="V22" s="37">
        <f t="shared" si="0"/>
        <v>0</v>
      </c>
    </row>
    <row r="23" spans="1:22" ht="63.75">
      <c r="A23" s="26">
        <v>15</v>
      </c>
      <c r="B23" s="31">
        <v>1</v>
      </c>
      <c r="C23" s="28" t="s">
        <v>102</v>
      </c>
      <c r="D23" s="28" t="s">
        <v>25</v>
      </c>
      <c r="E23" s="29" t="s">
        <v>59</v>
      </c>
      <c r="F23" s="26" t="s">
        <v>60</v>
      </c>
      <c r="G23" s="29" t="s">
        <v>28</v>
      </c>
      <c r="H23" s="29" t="s">
        <v>29</v>
      </c>
      <c r="I23" s="14" t="s">
        <v>30</v>
      </c>
      <c r="J23" s="14" t="s">
        <v>30</v>
      </c>
      <c r="K23" s="15" t="s">
        <v>31</v>
      </c>
      <c r="L23" s="14">
        <v>1</v>
      </c>
      <c r="M23" s="16" t="s">
        <v>32</v>
      </c>
      <c r="N23" s="48"/>
      <c r="O23" s="48"/>
      <c r="P23" s="48"/>
      <c r="Q23" s="48"/>
      <c r="R23" s="48"/>
      <c r="S23" s="48"/>
      <c r="T23" s="25">
        <v>18920</v>
      </c>
      <c r="U23" s="46"/>
      <c r="V23" s="37">
        <f t="shared" si="0"/>
        <v>0</v>
      </c>
    </row>
    <row r="24" spans="1:22" ht="63.75">
      <c r="A24" s="30">
        <v>16</v>
      </c>
      <c r="B24" s="31">
        <v>1</v>
      </c>
      <c r="C24" s="28" t="s">
        <v>102</v>
      </c>
      <c r="D24" s="28" t="s">
        <v>25</v>
      </c>
      <c r="E24" s="29" t="s">
        <v>61</v>
      </c>
      <c r="F24" s="26" t="s">
        <v>62</v>
      </c>
      <c r="G24" s="29" t="s">
        <v>28</v>
      </c>
      <c r="H24" s="29" t="s">
        <v>29</v>
      </c>
      <c r="I24" s="14" t="s">
        <v>30</v>
      </c>
      <c r="J24" s="14" t="s">
        <v>30</v>
      </c>
      <c r="K24" s="15" t="s">
        <v>31</v>
      </c>
      <c r="L24" s="14">
        <v>1</v>
      </c>
      <c r="M24" s="16" t="s">
        <v>32</v>
      </c>
      <c r="N24" s="48"/>
      <c r="O24" s="48"/>
      <c r="P24" s="48"/>
      <c r="Q24" s="48"/>
      <c r="R24" s="48"/>
      <c r="S24" s="48"/>
      <c r="T24" s="25">
        <v>20660.28</v>
      </c>
      <c r="U24" s="46"/>
      <c r="V24" s="37">
        <f t="shared" si="0"/>
        <v>0</v>
      </c>
    </row>
    <row r="25" spans="1:22" ht="63.75">
      <c r="A25" s="26">
        <v>17</v>
      </c>
      <c r="B25" s="31">
        <v>1</v>
      </c>
      <c r="C25" s="28" t="s">
        <v>102</v>
      </c>
      <c r="D25" s="28" t="s">
        <v>25</v>
      </c>
      <c r="E25" s="29" t="s">
        <v>63</v>
      </c>
      <c r="F25" s="26" t="s">
        <v>64</v>
      </c>
      <c r="G25" s="29" t="s">
        <v>28</v>
      </c>
      <c r="H25" s="29" t="s">
        <v>29</v>
      </c>
      <c r="I25" s="14" t="s">
        <v>30</v>
      </c>
      <c r="J25" s="14" t="s">
        <v>30</v>
      </c>
      <c r="K25" s="15" t="s">
        <v>31</v>
      </c>
      <c r="L25" s="14">
        <v>1</v>
      </c>
      <c r="M25" s="16" t="s">
        <v>32</v>
      </c>
      <c r="N25" s="48"/>
      <c r="O25" s="48"/>
      <c r="P25" s="48"/>
      <c r="Q25" s="48"/>
      <c r="R25" s="48"/>
      <c r="S25" s="48"/>
      <c r="T25" s="25">
        <v>29413.89</v>
      </c>
      <c r="U25" s="46"/>
      <c r="V25" s="37">
        <f t="shared" si="0"/>
        <v>0</v>
      </c>
    </row>
    <row r="26" spans="1:22" ht="63.75">
      <c r="A26" s="30">
        <v>18</v>
      </c>
      <c r="B26" s="31">
        <v>1</v>
      </c>
      <c r="C26" s="28" t="s">
        <v>102</v>
      </c>
      <c r="D26" s="28" t="s">
        <v>25</v>
      </c>
      <c r="E26" s="29" t="s">
        <v>65</v>
      </c>
      <c r="F26" s="26" t="s">
        <v>66</v>
      </c>
      <c r="G26" s="29" t="s">
        <v>28</v>
      </c>
      <c r="H26" s="29" t="s">
        <v>29</v>
      </c>
      <c r="I26" s="14" t="s">
        <v>30</v>
      </c>
      <c r="J26" s="14" t="s">
        <v>30</v>
      </c>
      <c r="K26" s="15" t="s">
        <v>31</v>
      </c>
      <c r="L26" s="14">
        <v>1</v>
      </c>
      <c r="M26" s="16" t="s">
        <v>32</v>
      </c>
      <c r="N26" s="48"/>
      <c r="O26" s="48"/>
      <c r="P26" s="48"/>
      <c r="Q26" s="48"/>
      <c r="R26" s="48"/>
      <c r="S26" s="48"/>
      <c r="T26" s="25">
        <v>41635.56</v>
      </c>
      <c r="U26" s="46"/>
      <c r="V26" s="37">
        <f t="shared" si="0"/>
        <v>0</v>
      </c>
    </row>
    <row r="27" spans="1:22" ht="63.75">
      <c r="A27" s="26">
        <v>19</v>
      </c>
      <c r="B27" s="31">
        <v>1</v>
      </c>
      <c r="C27" s="28" t="s">
        <v>102</v>
      </c>
      <c r="D27" s="28" t="s">
        <v>25</v>
      </c>
      <c r="E27" s="29" t="s">
        <v>67</v>
      </c>
      <c r="F27" s="26" t="s">
        <v>68</v>
      </c>
      <c r="G27" s="29" t="s">
        <v>28</v>
      </c>
      <c r="H27" s="29" t="s">
        <v>29</v>
      </c>
      <c r="I27" s="14" t="s">
        <v>30</v>
      </c>
      <c r="J27" s="14" t="s">
        <v>30</v>
      </c>
      <c r="K27" s="15" t="s">
        <v>31</v>
      </c>
      <c r="L27" s="14">
        <v>1</v>
      </c>
      <c r="M27" s="16" t="s">
        <v>32</v>
      </c>
      <c r="N27" s="48"/>
      <c r="O27" s="48"/>
      <c r="P27" s="48"/>
      <c r="Q27" s="48"/>
      <c r="R27" s="48"/>
      <c r="S27" s="48"/>
      <c r="T27" s="25">
        <v>2620.84</v>
      </c>
      <c r="U27" s="46"/>
      <c r="V27" s="37">
        <f t="shared" si="0"/>
        <v>0</v>
      </c>
    </row>
    <row r="28" spans="1:22" ht="63.75">
      <c r="A28" s="30">
        <v>20</v>
      </c>
      <c r="B28" s="31">
        <v>1</v>
      </c>
      <c r="C28" s="28" t="s">
        <v>102</v>
      </c>
      <c r="D28" s="28" t="s">
        <v>25</v>
      </c>
      <c r="E28" s="29" t="s">
        <v>69</v>
      </c>
      <c r="F28" s="26" t="s">
        <v>70</v>
      </c>
      <c r="G28" s="29" t="s">
        <v>28</v>
      </c>
      <c r="H28" s="29" t="s">
        <v>29</v>
      </c>
      <c r="I28" s="14" t="s">
        <v>30</v>
      </c>
      <c r="J28" s="14" t="s">
        <v>30</v>
      </c>
      <c r="K28" s="15" t="s">
        <v>31</v>
      </c>
      <c r="L28" s="14">
        <v>1</v>
      </c>
      <c r="M28" s="16" t="s">
        <v>32</v>
      </c>
      <c r="N28" s="48"/>
      <c r="O28" s="48"/>
      <c r="P28" s="48"/>
      <c r="Q28" s="48"/>
      <c r="R28" s="48"/>
      <c r="S28" s="48"/>
      <c r="T28" s="25">
        <v>14108.34</v>
      </c>
      <c r="U28" s="46"/>
      <c r="V28" s="37">
        <f t="shared" si="0"/>
        <v>0</v>
      </c>
    </row>
    <row r="29" spans="1:22" ht="63.75">
      <c r="A29" s="26">
        <v>21</v>
      </c>
      <c r="B29" s="31">
        <v>1</v>
      </c>
      <c r="C29" s="28" t="s">
        <v>102</v>
      </c>
      <c r="D29" s="28" t="s">
        <v>25</v>
      </c>
      <c r="E29" s="29" t="s">
        <v>71</v>
      </c>
      <c r="F29" s="26" t="s">
        <v>72</v>
      </c>
      <c r="G29" s="29" t="s">
        <v>28</v>
      </c>
      <c r="H29" s="29" t="s">
        <v>29</v>
      </c>
      <c r="I29" s="14" t="s">
        <v>30</v>
      </c>
      <c r="J29" s="14" t="s">
        <v>30</v>
      </c>
      <c r="K29" s="15" t="s">
        <v>31</v>
      </c>
      <c r="L29" s="14">
        <v>1</v>
      </c>
      <c r="M29" s="16" t="s">
        <v>32</v>
      </c>
      <c r="N29" s="48"/>
      <c r="O29" s="48"/>
      <c r="P29" s="48"/>
      <c r="Q29" s="48"/>
      <c r="R29" s="48"/>
      <c r="S29" s="48"/>
      <c r="T29" s="25">
        <v>1921.39</v>
      </c>
      <c r="U29" s="46"/>
      <c r="V29" s="37">
        <f t="shared" si="0"/>
        <v>0</v>
      </c>
    </row>
    <row r="30" spans="1:22" ht="63.75">
      <c r="A30" s="30">
        <v>22</v>
      </c>
      <c r="B30" s="31">
        <v>1</v>
      </c>
      <c r="C30" s="28" t="s">
        <v>102</v>
      </c>
      <c r="D30" s="28" t="s">
        <v>25</v>
      </c>
      <c r="E30" s="29" t="s">
        <v>73</v>
      </c>
      <c r="F30" s="26" t="s">
        <v>74</v>
      </c>
      <c r="G30" s="29" t="s">
        <v>28</v>
      </c>
      <c r="H30" s="29" t="s">
        <v>29</v>
      </c>
      <c r="I30" s="14" t="s">
        <v>30</v>
      </c>
      <c r="J30" s="14" t="s">
        <v>30</v>
      </c>
      <c r="K30" s="15" t="s">
        <v>31</v>
      </c>
      <c r="L30" s="14">
        <v>1</v>
      </c>
      <c r="M30" s="16" t="s">
        <v>32</v>
      </c>
      <c r="N30" s="48"/>
      <c r="O30" s="48"/>
      <c r="P30" s="48"/>
      <c r="Q30" s="48"/>
      <c r="R30" s="48"/>
      <c r="S30" s="48"/>
      <c r="T30" s="25">
        <v>847.78</v>
      </c>
      <c r="U30" s="46"/>
      <c r="V30" s="37">
        <f t="shared" si="0"/>
        <v>0</v>
      </c>
    </row>
    <row r="31" spans="1:22" ht="63.75">
      <c r="A31" s="26">
        <v>23</v>
      </c>
      <c r="B31" s="31">
        <v>1</v>
      </c>
      <c r="C31" s="28" t="s">
        <v>102</v>
      </c>
      <c r="D31" s="28" t="s">
        <v>25</v>
      </c>
      <c r="E31" s="29" t="s">
        <v>75</v>
      </c>
      <c r="F31" s="26" t="s">
        <v>76</v>
      </c>
      <c r="G31" s="29" t="s">
        <v>28</v>
      </c>
      <c r="H31" s="29" t="s">
        <v>29</v>
      </c>
      <c r="I31" s="14" t="s">
        <v>30</v>
      </c>
      <c r="J31" s="14" t="s">
        <v>30</v>
      </c>
      <c r="K31" s="15" t="s">
        <v>31</v>
      </c>
      <c r="L31" s="14">
        <v>1</v>
      </c>
      <c r="M31" s="16" t="s">
        <v>32</v>
      </c>
      <c r="N31" s="48"/>
      <c r="O31" s="48"/>
      <c r="P31" s="48"/>
      <c r="Q31" s="48"/>
      <c r="R31" s="48"/>
      <c r="S31" s="48"/>
      <c r="T31" s="25">
        <v>76255.56</v>
      </c>
      <c r="U31" s="46"/>
      <c r="V31" s="37">
        <f t="shared" si="0"/>
        <v>0</v>
      </c>
    </row>
    <row r="32" spans="1:22" ht="63.75">
      <c r="A32" s="26">
        <v>24</v>
      </c>
      <c r="B32" s="31">
        <v>1</v>
      </c>
      <c r="C32" s="28" t="s">
        <v>102</v>
      </c>
      <c r="D32" s="28" t="s">
        <v>25</v>
      </c>
      <c r="E32" s="29" t="s">
        <v>77</v>
      </c>
      <c r="F32" s="26" t="s">
        <v>78</v>
      </c>
      <c r="G32" s="29" t="s">
        <v>28</v>
      </c>
      <c r="H32" s="29" t="s">
        <v>29</v>
      </c>
      <c r="I32" s="14" t="s">
        <v>30</v>
      </c>
      <c r="J32" s="14" t="s">
        <v>30</v>
      </c>
      <c r="K32" s="15" t="s">
        <v>31</v>
      </c>
      <c r="L32" s="14">
        <v>1</v>
      </c>
      <c r="M32" s="16" t="s">
        <v>32</v>
      </c>
      <c r="N32" s="48"/>
      <c r="O32" s="48"/>
      <c r="P32" s="48"/>
      <c r="Q32" s="48"/>
      <c r="R32" s="48"/>
      <c r="S32" s="48"/>
      <c r="T32" s="25">
        <v>21690.84</v>
      </c>
      <c r="U32" s="46"/>
      <c r="V32" s="37">
        <f t="shared" si="0"/>
        <v>0</v>
      </c>
    </row>
    <row r="33" spans="1:22" ht="63.75">
      <c r="A33" s="26">
        <v>25</v>
      </c>
      <c r="B33" s="31">
        <v>1</v>
      </c>
      <c r="C33" s="28" t="s">
        <v>102</v>
      </c>
      <c r="D33" s="28" t="s">
        <v>25</v>
      </c>
      <c r="E33" s="29" t="s">
        <v>79</v>
      </c>
      <c r="F33" s="26" t="s">
        <v>80</v>
      </c>
      <c r="G33" s="29" t="s">
        <v>28</v>
      </c>
      <c r="H33" s="29" t="s">
        <v>29</v>
      </c>
      <c r="I33" s="14" t="s">
        <v>30</v>
      </c>
      <c r="J33" s="14" t="s">
        <v>30</v>
      </c>
      <c r="K33" s="15" t="s">
        <v>31</v>
      </c>
      <c r="L33" s="14">
        <v>1</v>
      </c>
      <c r="M33" s="16" t="s">
        <v>32</v>
      </c>
      <c r="N33" s="48"/>
      <c r="O33" s="48"/>
      <c r="P33" s="48"/>
      <c r="Q33" s="48"/>
      <c r="R33" s="48"/>
      <c r="S33" s="48"/>
      <c r="T33" s="25">
        <v>4156.1099999999997</v>
      </c>
      <c r="U33" s="46"/>
      <c r="V33" s="37">
        <f t="shared" si="0"/>
        <v>0</v>
      </c>
    </row>
    <row r="34" spans="1:22" ht="63.75">
      <c r="A34" s="26">
        <v>26</v>
      </c>
      <c r="B34" s="31">
        <v>1</v>
      </c>
      <c r="C34" s="28" t="s">
        <v>102</v>
      </c>
      <c r="D34" s="28" t="s">
        <v>25</v>
      </c>
      <c r="E34" s="29" t="s">
        <v>81</v>
      </c>
      <c r="F34" s="26" t="s">
        <v>82</v>
      </c>
      <c r="G34" s="29" t="s">
        <v>28</v>
      </c>
      <c r="H34" s="29" t="s">
        <v>29</v>
      </c>
      <c r="I34" s="14" t="s">
        <v>30</v>
      </c>
      <c r="J34" s="14" t="s">
        <v>30</v>
      </c>
      <c r="K34" s="15" t="s">
        <v>31</v>
      </c>
      <c r="L34" s="14">
        <v>1</v>
      </c>
      <c r="M34" s="16" t="s">
        <v>32</v>
      </c>
      <c r="N34" s="48"/>
      <c r="O34" s="48"/>
      <c r="P34" s="48"/>
      <c r="Q34" s="48"/>
      <c r="R34" s="48"/>
      <c r="S34" s="48"/>
      <c r="T34" s="25">
        <v>2179.4499999999998</v>
      </c>
      <c r="U34" s="46"/>
      <c r="V34" s="37">
        <f t="shared" si="0"/>
        <v>0</v>
      </c>
    </row>
    <row r="35" spans="1:22" ht="63.75">
      <c r="A35" s="26">
        <v>27</v>
      </c>
      <c r="B35" s="31">
        <v>1</v>
      </c>
      <c r="C35" s="28" t="s">
        <v>102</v>
      </c>
      <c r="D35" s="28" t="s">
        <v>25</v>
      </c>
      <c r="E35" s="29" t="s">
        <v>83</v>
      </c>
      <c r="F35" s="26" t="s">
        <v>84</v>
      </c>
      <c r="G35" s="29" t="s">
        <v>28</v>
      </c>
      <c r="H35" s="29" t="s">
        <v>29</v>
      </c>
      <c r="I35" s="14" t="s">
        <v>30</v>
      </c>
      <c r="J35" s="14" t="s">
        <v>30</v>
      </c>
      <c r="K35" s="15" t="s">
        <v>31</v>
      </c>
      <c r="L35" s="14">
        <v>1</v>
      </c>
      <c r="M35" s="16" t="s">
        <v>32</v>
      </c>
      <c r="N35" s="48"/>
      <c r="O35" s="48"/>
      <c r="P35" s="48"/>
      <c r="Q35" s="48"/>
      <c r="R35" s="48"/>
      <c r="S35" s="48"/>
      <c r="T35" s="25">
        <v>1003.61</v>
      </c>
      <c r="U35" s="46"/>
      <c r="V35" s="37">
        <f t="shared" si="0"/>
        <v>0</v>
      </c>
    </row>
    <row r="36" spans="1:22" ht="63.75">
      <c r="A36" s="26">
        <v>28</v>
      </c>
      <c r="B36" s="31">
        <v>1</v>
      </c>
      <c r="C36" s="28" t="s">
        <v>102</v>
      </c>
      <c r="D36" s="28" t="s">
        <v>25</v>
      </c>
      <c r="E36" s="29" t="s">
        <v>85</v>
      </c>
      <c r="F36" s="26" t="s">
        <v>86</v>
      </c>
      <c r="G36" s="29" t="s">
        <v>28</v>
      </c>
      <c r="H36" s="29" t="s">
        <v>29</v>
      </c>
      <c r="I36" s="14" t="s">
        <v>30</v>
      </c>
      <c r="J36" s="14" t="s">
        <v>30</v>
      </c>
      <c r="K36" s="15" t="s">
        <v>31</v>
      </c>
      <c r="L36" s="14">
        <v>1</v>
      </c>
      <c r="M36" s="16" t="s">
        <v>32</v>
      </c>
      <c r="N36" s="48"/>
      <c r="O36" s="48"/>
      <c r="P36" s="48"/>
      <c r="Q36" s="48"/>
      <c r="R36" s="48"/>
      <c r="S36" s="48"/>
      <c r="T36" s="25">
        <v>469.44</v>
      </c>
      <c r="U36" s="46"/>
      <c r="V36" s="37">
        <f t="shared" si="0"/>
        <v>0</v>
      </c>
    </row>
    <row r="37" spans="1:22" ht="63.75">
      <c r="A37" s="30">
        <v>29</v>
      </c>
      <c r="B37" s="31">
        <v>1</v>
      </c>
      <c r="C37" s="28" t="s">
        <v>102</v>
      </c>
      <c r="D37" s="28" t="s">
        <v>25</v>
      </c>
      <c r="E37" s="29" t="s">
        <v>87</v>
      </c>
      <c r="F37" s="26" t="s">
        <v>88</v>
      </c>
      <c r="G37" s="29" t="s">
        <v>28</v>
      </c>
      <c r="H37" s="29" t="s">
        <v>29</v>
      </c>
      <c r="I37" s="14" t="s">
        <v>30</v>
      </c>
      <c r="J37" s="14" t="s">
        <v>30</v>
      </c>
      <c r="K37" s="15" t="s">
        <v>31</v>
      </c>
      <c r="L37" s="14">
        <v>1</v>
      </c>
      <c r="M37" s="16" t="s">
        <v>32</v>
      </c>
      <c r="N37" s="48"/>
      <c r="O37" s="48"/>
      <c r="P37" s="48"/>
      <c r="Q37" s="48"/>
      <c r="R37" s="48"/>
      <c r="S37" s="48"/>
      <c r="T37" s="25">
        <v>67180.56</v>
      </c>
      <c r="U37" s="47"/>
      <c r="V37" s="37">
        <f t="shared" si="0"/>
        <v>0</v>
      </c>
    </row>
    <row r="38" spans="1:22" ht="20.25" customHeight="1">
      <c r="A38" s="4" t="s">
        <v>106</v>
      </c>
      <c r="B38" s="4"/>
      <c r="C38" s="4" t="s">
        <v>89</v>
      </c>
      <c r="D38" s="4" t="s">
        <v>90</v>
      </c>
      <c r="E38" s="4"/>
      <c r="F38" s="4"/>
      <c r="G38" s="4" t="s">
        <v>91</v>
      </c>
      <c r="H38" s="4" t="s">
        <v>29</v>
      </c>
      <c r="I38" s="4"/>
      <c r="J38" s="4"/>
      <c r="K38" s="4"/>
      <c r="L38" s="18"/>
      <c r="M38" s="19"/>
      <c r="N38" s="17"/>
      <c r="O38" s="17"/>
      <c r="P38" s="17"/>
      <c r="Q38" s="17"/>
      <c r="R38" s="17"/>
      <c r="S38" s="17"/>
      <c r="T38" s="20">
        <f>SUM(T9:T37)</f>
        <v>594812.58000000007</v>
      </c>
      <c r="U38" s="20"/>
      <c r="V38" s="20">
        <f>SUM(V9:V37)</f>
        <v>0</v>
      </c>
    </row>
    <row r="39" spans="1:22" ht="20.25" customHeight="1">
      <c r="A39" s="34" t="s">
        <v>107</v>
      </c>
      <c r="B39" s="35"/>
      <c r="C39" s="35"/>
      <c r="D39" s="35"/>
      <c r="E39" s="35"/>
      <c r="F39" s="35"/>
      <c r="G39" s="35"/>
      <c r="H39" s="35"/>
      <c r="I39" s="35"/>
      <c r="J39" s="35"/>
      <c r="K39" s="35"/>
      <c r="L39" s="32"/>
      <c r="M39" s="32"/>
      <c r="N39" s="32"/>
      <c r="O39" s="32"/>
      <c r="P39" s="32"/>
      <c r="Q39" s="32"/>
      <c r="R39" s="32"/>
      <c r="S39" s="32"/>
      <c r="T39" s="36">
        <v>2500000</v>
      </c>
      <c r="U39" s="32"/>
      <c r="V39" s="33"/>
    </row>
    <row r="40" spans="1:22" ht="18" customHeight="1"/>
    <row r="41" spans="1:22" ht="45" customHeight="1">
      <c r="A41" s="3" t="s">
        <v>92</v>
      </c>
      <c r="B41" s="3"/>
      <c r="C41" s="3"/>
      <c r="D41" s="3"/>
      <c r="E41" s="2" t="s">
        <v>93</v>
      </c>
      <c r="F41" s="2"/>
      <c r="G41" s="2"/>
      <c r="H41" s="2"/>
      <c r="I41" s="2"/>
      <c r="J41" s="2"/>
      <c r="K41" s="2"/>
      <c r="L41" s="2"/>
      <c r="M41" s="2"/>
      <c r="N41" s="2"/>
      <c r="O41" s="2"/>
      <c r="P41" s="2"/>
      <c r="Q41" s="2"/>
      <c r="R41" s="2"/>
      <c r="S41" s="2"/>
      <c r="T41" s="2"/>
      <c r="U41" s="2"/>
      <c r="V41" s="2"/>
    </row>
    <row r="42" spans="1:22" ht="156" customHeight="1">
      <c r="A42" s="3" t="s">
        <v>94</v>
      </c>
      <c r="B42" s="3"/>
      <c r="C42" s="3"/>
      <c r="D42" s="3"/>
      <c r="E42" s="38" t="s">
        <v>108</v>
      </c>
      <c r="F42" s="39"/>
      <c r="G42" s="39"/>
      <c r="H42" s="39"/>
      <c r="I42" s="39"/>
      <c r="J42" s="39"/>
      <c r="K42" s="39"/>
      <c r="L42" s="39"/>
      <c r="M42" s="39"/>
      <c r="N42" s="39"/>
      <c r="O42" s="39"/>
      <c r="P42" s="39"/>
      <c r="Q42" s="39"/>
      <c r="R42" s="39"/>
      <c r="S42" s="39"/>
      <c r="T42" s="39"/>
      <c r="U42" s="39"/>
      <c r="V42" s="40"/>
    </row>
    <row r="43" spans="1:22" ht="36" customHeight="1">
      <c r="A43" s="3" t="s">
        <v>95</v>
      </c>
      <c r="B43" s="3"/>
      <c r="C43" s="3"/>
      <c r="D43" s="3"/>
      <c r="E43" s="1" t="s">
        <v>96</v>
      </c>
      <c r="F43" s="1"/>
      <c r="G43" s="1"/>
      <c r="H43" s="1"/>
      <c r="I43" s="1"/>
      <c r="J43" s="1"/>
      <c r="K43" s="1"/>
      <c r="L43" s="1"/>
      <c r="M43" s="1"/>
      <c r="N43" s="1"/>
      <c r="O43" s="1"/>
      <c r="P43" s="1"/>
      <c r="Q43" s="1"/>
      <c r="R43" s="1"/>
      <c r="S43" s="1"/>
      <c r="T43" s="1"/>
      <c r="U43" s="1"/>
      <c r="V43" s="1"/>
    </row>
    <row r="44" spans="1:22">
      <c r="D44" s="6"/>
      <c r="E44" s="6"/>
    </row>
    <row r="45" spans="1:22" ht="15">
      <c r="B45" s="49"/>
      <c r="C45" s="50"/>
      <c r="D45" s="51"/>
      <c r="E45" s="51"/>
      <c r="F45" s="50"/>
      <c r="G45" s="50"/>
      <c r="H45" s="50"/>
      <c r="I45" s="21"/>
    </row>
    <row r="46" spans="1:22" ht="8.25" customHeight="1">
      <c r="B46" s="49"/>
      <c r="C46" s="50"/>
      <c r="D46" s="52"/>
      <c r="E46" s="53"/>
      <c r="F46" s="54"/>
      <c r="G46" s="55"/>
      <c r="H46" s="55"/>
      <c r="I46" s="23"/>
    </row>
    <row r="47" spans="1:22" ht="12.75" customHeight="1">
      <c r="B47" s="49"/>
      <c r="C47" s="50"/>
      <c r="D47" s="56"/>
      <c r="E47" s="56"/>
      <c r="F47" s="56"/>
      <c r="G47" s="57" t="s">
        <v>97</v>
      </c>
      <c r="H47" s="54"/>
      <c r="I47" s="22"/>
    </row>
    <row r="48" spans="1:22" ht="7.5" customHeight="1">
      <c r="B48" s="49"/>
      <c r="C48" s="50"/>
      <c r="D48" s="58"/>
      <c r="E48" s="50"/>
      <c r="F48" s="51"/>
      <c r="G48" s="51"/>
      <c r="H48" s="57"/>
      <c r="I48" s="24"/>
    </row>
    <row r="49" spans="2:12" ht="13.5" customHeight="1">
      <c r="B49" s="49"/>
      <c r="C49" s="50"/>
      <c r="D49" s="56"/>
      <c r="E49" s="56"/>
      <c r="F49" s="56"/>
      <c r="G49" s="57" t="s">
        <v>98</v>
      </c>
      <c r="H49" s="57"/>
      <c r="I49" s="24"/>
    </row>
    <row r="50" spans="2:12" ht="15">
      <c r="B50" s="49"/>
      <c r="C50" s="50"/>
      <c r="D50" s="52"/>
      <c r="E50" s="50"/>
      <c r="F50" s="51"/>
      <c r="G50" s="55"/>
      <c r="H50" s="55"/>
      <c r="I50" s="23"/>
    </row>
    <row r="51" spans="2:12" ht="13.5" customHeight="1">
      <c r="B51" s="49"/>
      <c r="C51" s="50"/>
      <c r="D51" s="56"/>
      <c r="E51" s="56"/>
      <c r="F51" s="56"/>
      <c r="G51" s="59" t="s">
        <v>99</v>
      </c>
      <c r="H51" s="55"/>
      <c r="I51" s="23"/>
    </row>
    <row r="52" spans="2:12" ht="15">
      <c r="B52" s="49"/>
      <c r="C52" s="50"/>
      <c r="D52" s="52"/>
      <c r="E52" s="60"/>
      <c r="F52" s="54"/>
      <c r="G52" s="55"/>
      <c r="H52" s="55"/>
      <c r="I52" s="23"/>
    </row>
    <row r="53" spans="2:12" ht="15">
      <c r="B53" s="49"/>
      <c r="C53" s="50"/>
      <c r="D53" s="52"/>
      <c r="E53" s="60"/>
      <c r="F53" s="54"/>
      <c r="G53" s="55"/>
      <c r="H53" s="55"/>
      <c r="I53" s="23"/>
      <c r="L53" s="25"/>
    </row>
    <row r="54" spans="2:12" ht="15">
      <c r="B54" s="49"/>
      <c r="C54" s="50" t="s">
        <v>100</v>
      </c>
      <c r="D54" s="52"/>
      <c r="E54" s="61"/>
      <c r="F54" s="55"/>
      <c r="G54" s="55"/>
      <c r="H54" s="55"/>
      <c r="I54" s="23"/>
    </row>
    <row r="55" spans="2:12" ht="15">
      <c r="B55" s="49"/>
      <c r="C55" s="50"/>
      <c r="D55" s="50"/>
      <c r="E55" s="50"/>
      <c r="F55" s="55" t="s">
        <v>101</v>
      </c>
      <c r="G55" s="51"/>
      <c r="H55" s="51"/>
      <c r="I55" s="22"/>
    </row>
    <row r="56" spans="2:12">
      <c r="B56" s="49"/>
      <c r="C56" s="49"/>
      <c r="D56" s="49"/>
      <c r="E56" s="49"/>
      <c r="F56" s="62"/>
      <c r="G56" s="62"/>
      <c r="H56" s="62"/>
    </row>
    <row r="57" spans="2:12">
      <c r="B57" s="49"/>
      <c r="C57" s="49"/>
      <c r="D57" s="49"/>
      <c r="E57" s="49"/>
      <c r="F57" s="62"/>
      <c r="G57" s="62"/>
      <c r="H57" s="62"/>
    </row>
  </sheetData>
  <sheetProtection password="CA9C" sheet="1" scenarios="1" autoFilter="0"/>
  <autoFilter ref="A8:V8"/>
  <mergeCells count="16">
    <mergeCell ref="D47:F47"/>
    <mergeCell ref="D49:F49"/>
    <mergeCell ref="D51:F51"/>
    <mergeCell ref="A39:K39"/>
    <mergeCell ref="A41:D41"/>
    <mergeCell ref="E41:V41"/>
    <mergeCell ref="A42:D42"/>
    <mergeCell ref="E42:V42"/>
    <mergeCell ref="A43:D43"/>
    <mergeCell ref="E43:V43"/>
    <mergeCell ref="E3:L3"/>
    <mergeCell ref="E4:L4"/>
    <mergeCell ref="E5:L5"/>
    <mergeCell ref="N7:V7"/>
    <mergeCell ref="A38:K38"/>
    <mergeCell ref="U9:U37"/>
  </mergeCells>
  <pageMargins left="0.39374999999999999" right="0.196527777777778" top="0.59027777777777801" bottom="0.39374999999999999" header="0.51180555555555496" footer="0.51180555555555496"/>
  <pageSetup paperSize="8" scale="69" firstPageNumber="0"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TotalTime>28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Петрова Марина Владимировна</dc:creator>
  <dc:description/>
  <cp:lastModifiedBy>aknyazkina</cp:lastModifiedBy>
  <cp:revision>14</cp:revision>
  <cp:lastPrinted>2021-09-08T08:03:44Z</cp:lastPrinted>
  <dcterms:created xsi:type="dcterms:W3CDTF">2013-09-25T03:40:45Z</dcterms:created>
  <dcterms:modified xsi:type="dcterms:W3CDTF">2023-11-08T05:42:19Z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